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8" yWindow="12" windowWidth="16224" windowHeight="9096" firstSheet="1" activeTab="1"/>
  </bookViews>
  <sheets>
    <sheet name="Kangatang" sheetId="17" state="veryHidden" r:id="rId1"/>
    <sheet name="DM Thuốc PVĐT 18-7-2025" sheetId="22" r:id="rId2"/>
  </sheets>
  <definedNames>
    <definedName name="_xlnm._FilterDatabase" localSheetId="1" hidden="1">'DM Thuốc PVĐT 18-7-2025'!$A$9:$M$18</definedName>
    <definedName name="_xlnm.Print_Area" localSheetId="1">'DM Thuốc PVĐT 18-7-2025'!$A$1:$N$31</definedName>
    <definedName name="_xlnm.Print_Titles" localSheetId="1">'DM Thuốc PVĐT 18-7-2025'!$9:$9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22" l="1"/>
  <c r="M27" i="22" l="1"/>
  <c r="M26" i="22"/>
  <c r="M25" i="22"/>
  <c r="M24" i="22"/>
  <c r="M23" i="22"/>
  <c r="M22" i="22"/>
  <c r="M20" i="22"/>
  <c r="M19" i="22"/>
  <c r="M18" i="22"/>
  <c r="M17" i="22"/>
  <c r="M16" i="22"/>
  <c r="M15" i="22"/>
  <c r="M14" i="22"/>
  <c r="M13" i="22"/>
  <c r="M12" i="22"/>
  <c r="M11" i="22"/>
  <c r="M10" i="22"/>
</calcChain>
</file>

<file path=xl/sharedStrings.xml><?xml version="1.0" encoding="utf-8"?>
<sst xmlns="http://schemas.openxmlformats.org/spreadsheetml/2006/main" count="137" uniqueCount="90">
  <si>
    <t>STT</t>
  </si>
  <si>
    <t>Đường dùng</t>
  </si>
  <si>
    <t>Dạng bào chế</t>
  </si>
  <si>
    <t>Đơn vị tính</t>
  </si>
  <si>
    <t>Tiêm</t>
  </si>
  <si>
    <t>Thuốc tiêm</t>
  </si>
  <si>
    <t>Uống</t>
  </si>
  <si>
    <t>Thuốc tiêm truyền</t>
  </si>
  <si>
    <t>Gói</t>
  </si>
  <si>
    <t>Dopamin</t>
  </si>
  <si>
    <t>1500 UI</t>
  </si>
  <si>
    <t xml:space="preserve">Huyết thanh kháng nọc rắn lục tre tinh chế </t>
  </si>
  <si>
    <t>1000LD50</t>
  </si>
  <si>
    <t>Thuốc dùng ngoài</t>
  </si>
  <si>
    <t>Peptide (Cerebrolysin concentrate)</t>
  </si>
  <si>
    <t>Huyết thanh kháng độc tố uốn ván tinh chế</t>
  </si>
  <si>
    <t xml:space="preserve">Lidocain hydroclorid  </t>
  </si>
  <si>
    <t>2% 10g</t>
  </si>
  <si>
    <t xml:space="preserve">Số lượng </t>
  </si>
  <si>
    <t>215,2mg/ml, 10ml</t>
  </si>
  <si>
    <t>Albumin</t>
  </si>
  <si>
    <t>Tiêm truyền</t>
  </si>
  <si>
    <t>200 mg/5ml</t>
  </si>
  <si>
    <t>Macrogol + natri sulfat + natri bicarbonat + natri clorid + kali clorid</t>
  </si>
  <si>
    <t>64g + 5,7g + 1,68g + 1,46g + 0,75g</t>
  </si>
  <si>
    <t>Nồng độ/ hàm lượng</t>
  </si>
  <si>
    <t>Dùng ngoài</t>
  </si>
  <si>
    <t>Dung dịch/hỗn dịch/nhũ dịch uống</t>
  </si>
  <si>
    <t>Ống</t>
  </si>
  <si>
    <t>Lọ</t>
  </si>
  <si>
    <t>Tube</t>
  </si>
  <si>
    <t>Tên hoạt chất</t>
  </si>
  <si>
    <t>Nhóm TCKT</t>
  </si>
  <si>
    <t>CỘNG HÒA XÃ HỘI CHỦ NGHĨA VIỆT NAM</t>
  </si>
  <si>
    <t xml:space="preserve">Thành tiền  </t>
  </si>
  <si>
    <t>Độc lập - Tự do - Hạnh phúc</t>
  </si>
  <si>
    <t>Nhóm 1</t>
  </si>
  <si>
    <t>Nhóm 4</t>
  </si>
  <si>
    <t>Nhóm 5</t>
  </si>
  <si>
    <t xml:space="preserve">BỆNH VIỆN ĐA KHOA  </t>
  </si>
  <si>
    <t>STT tại TTr 148</t>
  </si>
  <si>
    <t>10g/50ml</t>
  </si>
  <si>
    <t xml:space="preserve"> </t>
  </si>
  <si>
    <t>Lidocain hydroclorid</t>
  </si>
  <si>
    <t>2% 10ml</t>
  </si>
  <si>
    <t xml:space="preserve">Thuốc tiêm </t>
  </si>
  <si>
    <t xml:space="preserve">Dải giá đã trúng thầu
(VNĐ) </t>
  </si>
  <si>
    <t>Giá 
kế hoạch (VNĐ)</t>
  </si>
  <si>
    <t>66.720-40.000</t>
  </si>
  <si>
    <t>35.970-27.489</t>
  </si>
  <si>
    <t>29.043-34.852</t>
  </si>
  <si>
    <t>22.050-23.500-45.000</t>
  </si>
  <si>
    <t>64.260-109.725</t>
  </si>
  <si>
    <t>11.290-15.000</t>
  </si>
  <si>
    <t>SỞ Y TẾ TỈNH ĐỒNG NAI</t>
  </si>
  <si>
    <t>760.000-781.000-790.000</t>
  </si>
  <si>
    <t>Thuốc tiêm Fentanyl Citrate</t>
  </si>
  <si>
    <t>0.1mg/2ml</t>
  </si>
  <si>
    <t>Allopurinol</t>
  </si>
  <si>
    <t>300mg</t>
  </si>
  <si>
    <t>Acid amin dành cho người suy thận</t>
  </si>
  <si>
    <t>7.2% x 200ml</t>
  </si>
  <si>
    <t>Diclofenac</t>
  </si>
  <si>
    <t xml:space="preserve">75mg/3ml </t>
  </si>
  <si>
    <t>Methyl prednisolon</t>
  </si>
  <si>
    <t>125mg</t>
  </si>
  <si>
    <t>Salbutamol</t>
  </si>
  <si>
    <t>2.5mg/2.5ml</t>
  </si>
  <si>
    <t>Povidon iodin</t>
  </si>
  <si>
    <t>10% x 140ml</t>
  </si>
  <si>
    <t>Vancomycin</t>
  </si>
  <si>
    <t>500mg</t>
  </si>
  <si>
    <t>Natri clorid</t>
  </si>
  <si>
    <t>0,9% x 100ml</t>
  </si>
  <si>
    <t>Viên</t>
  </si>
  <si>
    <t>Chai</t>
  </si>
  <si>
    <t xml:space="preserve">Dùng ngoài </t>
  </si>
  <si>
    <t xml:space="preserve">Thuốc dùng ngoài </t>
  </si>
  <si>
    <t>Đường hô hấp</t>
  </si>
  <si>
    <t>Dung dịch/hỗn dịch khí dung</t>
  </si>
  <si>
    <t xml:space="preserve">Tiêm </t>
  </si>
  <si>
    <t xml:space="preserve">Ống </t>
  </si>
  <si>
    <t>Chai/Túi
/Lọ</t>
  </si>
  <si>
    <t>Ghi chú</t>
  </si>
  <si>
    <t>( Kèm theo công văn số          /BVĐK-KD ngày         tháng 7 năm 2025 của BVĐK Bình Phước)</t>
  </si>
  <si>
    <t xml:space="preserve">PHỤ LỤC DANH MỤC THUỐC GENERIC </t>
  </si>
  <si>
    <t>Nhóm 2</t>
  </si>
  <si>
    <t>40mg</t>
  </si>
  <si>
    <t>Tổng cộng 18 khoản</t>
  </si>
  <si>
    <t xml:space="preserve">Chai/túi/lọ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</si>
</sst>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.VnTime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theme="1"/>
      <name val="Calibri"/>
      <family val="2"/>
      <charset val="163"/>
      <scheme val="minor"/>
    </font>
    <font>
      <b/>
      <sz val="13"/>
      <name val="Times New Roman"/>
      <family val="1"/>
      <charset val="163"/>
    </font>
    <font>
      <sz val="13"/>
      <name val="Times New Roman"/>
      <family val="1"/>
      <charset val="163"/>
    </font>
    <font>
      <b/>
      <sz val="14"/>
      <name val="Times New Roman"/>
      <family val="1"/>
      <charset val="163"/>
    </font>
    <font>
      <sz val="14"/>
      <name val="Times New Roman"/>
      <family val="1"/>
      <charset val="163"/>
    </font>
    <font>
      <sz val="12"/>
      <name val="Times New Roman"/>
      <family val="1"/>
      <charset val="163"/>
    </font>
    <font>
      <b/>
      <sz val="12"/>
      <name val="Times New Roman"/>
      <family val="1"/>
      <charset val="163"/>
    </font>
    <font>
      <sz val="12"/>
      <color rgb="FFFF0000"/>
      <name val="Times New Roman"/>
      <family val="1"/>
      <charset val="163"/>
    </font>
    <font>
      <sz val="12"/>
      <color theme="1"/>
      <name val="Times New Roman"/>
      <family val="1"/>
      <charset val="163"/>
    </font>
    <font>
      <b/>
      <sz val="13"/>
      <name val="Times New Roman"/>
      <family val="1"/>
    </font>
    <font>
      <i/>
      <sz val="14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43" fontId="4" fillId="0" borderId="0" applyFont="0" applyFill="0" applyBorder="0" applyAlignment="0" applyProtection="0"/>
    <xf numFmtId="0" fontId="4" fillId="0" borderId="0"/>
    <xf numFmtId="0" fontId="5" fillId="0" borderId="0"/>
    <xf numFmtId="0" fontId="4" fillId="0" borderId="0">
      <alignment vertical="top"/>
    </xf>
    <xf numFmtId="0" fontId="6" fillId="0" borderId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164" fontId="7" fillId="2" borderId="0" xfId="1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164" fontId="9" fillId="2" borderId="0" xfId="1" applyNumberFormat="1" applyFont="1" applyFill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 readingOrder="1"/>
    </xf>
    <xf numFmtId="49" fontId="11" fillId="2" borderId="1" xfId="4" applyNumberFormat="1" applyFont="1" applyFill="1" applyBorder="1" applyAlignment="1">
      <alignment horizontal="left" vertical="center" wrapText="1" shrinkToFit="1"/>
    </xf>
    <xf numFmtId="49" fontId="11" fillId="2" borderId="1" xfId="3" applyNumberFormat="1" applyFont="1" applyFill="1" applyBorder="1" applyAlignment="1">
      <alignment horizontal="center" vertical="center" wrapText="1"/>
    </xf>
    <xf numFmtId="49" fontId="11" fillId="2" borderId="1" xfId="4" applyNumberFormat="1" applyFont="1" applyFill="1" applyBorder="1" applyAlignment="1">
      <alignment horizontal="center" vertical="center" wrapText="1" shrinkToFi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right" vertical="center" wrapText="1"/>
    </xf>
    <xf numFmtId="0" fontId="11" fillId="2" borderId="1" xfId="12" applyFont="1" applyFill="1" applyBorder="1" applyAlignment="1">
      <alignment horizontal="center" vertical="center" wrapText="1"/>
    </xf>
    <xf numFmtId="0" fontId="11" fillId="2" borderId="1" xfId="9" applyFont="1" applyFill="1" applyBorder="1" applyAlignment="1">
      <alignment horizontal="center" vertical="center" wrapText="1"/>
    </xf>
    <xf numFmtId="164" fontId="11" fillId="2" borderId="1" xfId="11" applyNumberFormat="1" applyFont="1" applyFill="1" applyBorder="1" applyAlignment="1">
      <alignment horizontal="center" vertical="center" wrapText="1"/>
    </xf>
    <xf numFmtId="0" fontId="11" fillId="2" borderId="1" xfId="9" applyFont="1" applyFill="1" applyBorder="1" applyAlignment="1">
      <alignment horizontal="left" vertical="center" wrapText="1"/>
    </xf>
    <xf numFmtId="164" fontId="11" fillId="2" borderId="1" xfId="1" applyNumberFormat="1" applyFont="1" applyFill="1" applyBorder="1" applyAlignment="1">
      <alignment vertical="center" wrapText="1"/>
    </xf>
    <xf numFmtId="0" fontId="11" fillId="2" borderId="1" xfId="12" applyFont="1" applyFill="1" applyBorder="1" applyAlignment="1">
      <alignment horizontal="center" vertical="center"/>
    </xf>
    <xf numFmtId="0" fontId="11" fillId="2" borderId="1" xfId="12" applyFont="1" applyFill="1" applyBorder="1" applyAlignment="1">
      <alignment vertical="center" wrapText="1"/>
    </xf>
    <xf numFmtId="49" fontId="11" fillId="0" borderId="1" xfId="3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164" fontId="12" fillId="2" borderId="1" xfId="1" applyNumberFormat="1" applyFont="1" applyFill="1" applyBorder="1" applyAlignment="1">
      <alignment horizontal="center" vertical="center" wrapText="1"/>
    </xf>
    <xf numFmtId="164" fontId="13" fillId="2" borderId="1" xfId="1" applyNumberFormat="1" applyFont="1" applyFill="1" applyBorder="1" applyAlignment="1">
      <alignment vertical="center" wrapText="1"/>
    </xf>
    <xf numFmtId="164" fontId="13" fillId="2" borderId="1" xfId="1" applyNumberFormat="1" applyFont="1" applyFill="1" applyBorder="1" applyAlignment="1">
      <alignment horizontal="right" vertical="center" wrapText="1"/>
    </xf>
    <xf numFmtId="0" fontId="9" fillId="2" borderId="0" xfId="0" applyFont="1" applyFill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64" fontId="14" fillId="0" borderId="1" xfId="1" applyNumberFormat="1" applyFont="1" applyBorder="1" applyAlignment="1">
      <alignment horizontal="center" vertical="center"/>
    </xf>
    <xf numFmtId="164" fontId="14" fillId="0" borderId="1" xfId="1" applyNumberFormat="1" applyFont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 readingOrder="1"/>
    </xf>
    <xf numFmtId="0" fontId="9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</cellXfs>
  <cellStyles count="13">
    <cellStyle name="Comma" xfId="1" builtinId="3"/>
    <cellStyle name="Comma 2" xfId="10"/>
    <cellStyle name="Comma 3" xfId="5"/>
    <cellStyle name="Comma 4" xfId="11"/>
    <cellStyle name="Normal" xfId="0" builtinId="0"/>
    <cellStyle name="Normal 2" xfId="4"/>
    <cellStyle name="Normal 2 2" xfId="7"/>
    <cellStyle name="Normal 3" xfId="2"/>
    <cellStyle name="Normal 4" xfId="6"/>
    <cellStyle name="Normal 5" xfId="9"/>
    <cellStyle name="Normal 6" xfId="12"/>
    <cellStyle name="Normal 7" xfId="8"/>
    <cellStyle name="Normal_Sheet1" xfId="3"/>
  </cellStyles>
  <dxfs count="0"/>
  <tableStyles count="0" defaultTableStyle="TableStyleMedium2" defaultPivotStyle="PivotStyleLight16"/>
  <colors>
    <mruColors>
      <color rgb="FFFF5050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</xdr:row>
      <xdr:rowOff>46564</xdr:rowOff>
    </xdr:from>
    <xdr:to>
      <xdr:col>3</xdr:col>
      <xdr:colOff>1447800</xdr:colOff>
      <xdr:row>4</xdr:row>
      <xdr:rowOff>46564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CxnSpPr/>
      </xdr:nvCxnSpPr>
      <xdr:spPr>
        <a:xfrm>
          <a:off x="373380" y="930484"/>
          <a:ext cx="139446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410639</xdr:colOff>
      <xdr:row>4</xdr:row>
      <xdr:rowOff>4231</xdr:rowOff>
    </xdr:from>
    <xdr:to>
      <xdr:col>11</xdr:col>
      <xdr:colOff>564449</xdr:colOff>
      <xdr:row>4</xdr:row>
      <xdr:rowOff>4231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CxnSpPr/>
      </xdr:nvCxnSpPr>
      <xdr:spPr>
        <a:xfrm>
          <a:off x="5797979" y="888151"/>
          <a:ext cx="153303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W28"/>
  <sheetViews>
    <sheetView tabSelected="1" topLeftCell="C2" zoomScale="90" zoomScaleNormal="90" zoomScaleSheetLayoutView="80" workbookViewId="0">
      <selection activeCell="W13" sqref="W13"/>
    </sheetView>
  </sheetViews>
  <sheetFormatPr defaultColWidth="8.6640625" defaultRowHeight="16.8" x14ac:dyDescent="0.3"/>
  <cols>
    <col min="1" max="2" width="5.44140625" style="1" hidden="1" customWidth="1"/>
    <col min="3" max="3" width="5.44140625" style="1" customWidth="1"/>
    <col min="4" max="4" width="22.77734375" style="1" customWidth="1"/>
    <col min="5" max="5" width="10.6640625" style="4" customWidth="1"/>
    <col min="6" max="6" width="17" style="1" customWidth="1"/>
    <col min="7" max="7" width="13.33203125" style="1" customWidth="1"/>
    <col min="8" max="8" width="19.6640625" style="1" customWidth="1"/>
    <col min="9" max="9" width="19.109375" style="1" customWidth="1"/>
    <col min="10" max="10" width="8.6640625" style="3" hidden="1" customWidth="1"/>
    <col min="11" max="11" width="11.44140625" style="3" hidden="1" customWidth="1"/>
    <col min="12" max="12" width="16.109375" style="3" hidden="1" customWidth="1"/>
    <col min="13" max="13" width="15.6640625" style="3" hidden="1" customWidth="1"/>
    <col min="14" max="14" width="16.77734375" style="1" customWidth="1"/>
    <col min="15" max="16384" width="8.6640625" style="1"/>
  </cols>
  <sheetData>
    <row r="3" spans="1:23" ht="18" hidden="1" customHeight="1" x14ac:dyDescent="0.3">
      <c r="A3" s="39" t="s">
        <v>54</v>
      </c>
      <c r="B3" s="39"/>
      <c r="C3" s="39"/>
      <c r="D3" s="39"/>
      <c r="E3" s="39"/>
      <c r="F3" s="7"/>
      <c r="G3" s="6"/>
      <c r="H3" s="39" t="s">
        <v>33</v>
      </c>
      <c r="I3" s="39"/>
      <c r="J3" s="39"/>
      <c r="K3" s="39"/>
      <c r="L3" s="39"/>
      <c r="M3" s="39"/>
    </row>
    <row r="4" spans="1:23" ht="18" hidden="1" customHeight="1" x14ac:dyDescent="0.3">
      <c r="A4" s="39" t="s">
        <v>39</v>
      </c>
      <c r="B4" s="39"/>
      <c r="C4" s="39"/>
      <c r="D4" s="39"/>
      <c r="E4" s="39"/>
      <c r="F4" s="7"/>
      <c r="G4" s="6"/>
      <c r="H4" s="39" t="s">
        <v>35</v>
      </c>
      <c r="I4" s="39"/>
      <c r="J4" s="39"/>
      <c r="K4" s="39"/>
      <c r="L4" s="39"/>
      <c r="M4" s="39"/>
    </row>
    <row r="5" spans="1:23" ht="18" hidden="1" customHeight="1" x14ac:dyDescent="0.3">
      <c r="A5" s="29"/>
      <c r="B5" s="29"/>
      <c r="C5" s="29"/>
      <c r="D5" s="29"/>
      <c r="E5" s="29"/>
      <c r="F5" s="7"/>
      <c r="G5" s="6"/>
      <c r="H5" s="29"/>
      <c r="I5" s="29"/>
      <c r="J5" s="29"/>
      <c r="K5" s="29"/>
      <c r="L5" s="29"/>
      <c r="M5" s="29"/>
    </row>
    <row r="6" spans="1:23" ht="18" customHeight="1" x14ac:dyDescent="0.3">
      <c r="A6" s="39" t="s">
        <v>85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</row>
    <row r="7" spans="1:23" ht="18" customHeight="1" x14ac:dyDescent="0.3">
      <c r="A7" s="33"/>
      <c r="B7" s="33"/>
      <c r="C7" s="40" t="s">
        <v>84</v>
      </c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</row>
    <row r="8" spans="1:23" ht="16.5" customHeight="1" x14ac:dyDescent="0.3">
      <c r="A8" s="29"/>
      <c r="B8" s="29"/>
      <c r="C8" s="29"/>
      <c r="D8" s="29"/>
      <c r="E8" s="29"/>
      <c r="F8" s="6"/>
      <c r="G8" s="6"/>
      <c r="H8" s="6"/>
      <c r="I8" s="6"/>
      <c r="J8" s="8"/>
      <c r="K8" s="8"/>
      <c r="L8" s="8"/>
      <c r="M8" s="8"/>
      <c r="N8" s="2"/>
    </row>
    <row r="9" spans="1:23" ht="60.6" customHeight="1" x14ac:dyDescent="0.3">
      <c r="A9" s="9" t="s">
        <v>40</v>
      </c>
      <c r="B9" s="9" t="s">
        <v>0</v>
      </c>
      <c r="C9" s="24" t="s">
        <v>0</v>
      </c>
      <c r="D9" s="24" t="s">
        <v>31</v>
      </c>
      <c r="E9" s="25" t="s">
        <v>32</v>
      </c>
      <c r="F9" s="24" t="s">
        <v>25</v>
      </c>
      <c r="G9" s="24" t="s">
        <v>1</v>
      </c>
      <c r="H9" s="24" t="s">
        <v>2</v>
      </c>
      <c r="I9" s="24" t="s">
        <v>3</v>
      </c>
      <c r="J9" s="26" t="s">
        <v>18</v>
      </c>
      <c r="K9" s="26" t="s">
        <v>47</v>
      </c>
      <c r="L9" s="26" t="s">
        <v>46</v>
      </c>
      <c r="M9" s="26" t="s">
        <v>34</v>
      </c>
      <c r="N9" s="35" t="s">
        <v>83</v>
      </c>
    </row>
    <row r="10" spans="1:23" ht="34.799999999999997" customHeight="1" x14ac:dyDescent="0.3">
      <c r="A10" s="10">
        <v>1</v>
      </c>
      <c r="B10" s="10">
        <v>1</v>
      </c>
      <c r="C10" s="10">
        <v>1</v>
      </c>
      <c r="D10" s="11" t="s">
        <v>20</v>
      </c>
      <c r="E10" s="12" t="s">
        <v>36</v>
      </c>
      <c r="F10" s="13" t="s">
        <v>41</v>
      </c>
      <c r="G10" s="13" t="s">
        <v>21</v>
      </c>
      <c r="H10" s="13" t="s">
        <v>7</v>
      </c>
      <c r="I10" s="13" t="s">
        <v>89</v>
      </c>
      <c r="J10" s="14">
        <v>150</v>
      </c>
      <c r="K10" s="28">
        <v>781000</v>
      </c>
      <c r="L10" s="15" t="s">
        <v>55</v>
      </c>
      <c r="M10" s="14">
        <f t="shared" ref="M10:M17" si="0">J10*K10</f>
        <v>117150000</v>
      </c>
      <c r="N10" s="34"/>
    </row>
    <row r="11" spans="1:23" ht="34.799999999999997" customHeight="1" x14ac:dyDescent="0.3">
      <c r="A11" s="10">
        <v>5</v>
      </c>
      <c r="B11" s="10">
        <v>5</v>
      </c>
      <c r="C11" s="10">
        <v>2</v>
      </c>
      <c r="D11" s="11" t="s">
        <v>9</v>
      </c>
      <c r="E11" s="16" t="s">
        <v>38</v>
      </c>
      <c r="F11" s="21" t="s">
        <v>22</v>
      </c>
      <c r="G11" s="21" t="s">
        <v>4</v>
      </c>
      <c r="H11" s="13" t="s">
        <v>5</v>
      </c>
      <c r="I11" s="21" t="s">
        <v>28</v>
      </c>
      <c r="J11" s="18">
        <v>1000</v>
      </c>
      <c r="K11" s="20">
        <v>22050</v>
      </c>
      <c r="L11" s="20" t="s">
        <v>51</v>
      </c>
      <c r="M11" s="14">
        <f t="shared" si="0"/>
        <v>22050000</v>
      </c>
      <c r="N11" s="34"/>
    </row>
    <row r="12" spans="1:23" ht="34.799999999999997" customHeight="1" x14ac:dyDescent="0.3">
      <c r="A12" s="10">
        <v>6</v>
      </c>
      <c r="B12" s="10">
        <v>6</v>
      </c>
      <c r="C12" s="10">
        <v>3</v>
      </c>
      <c r="D12" s="11" t="s">
        <v>56</v>
      </c>
      <c r="E12" s="12" t="s">
        <v>38</v>
      </c>
      <c r="F12" s="13" t="s">
        <v>57</v>
      </c>
      <c r="G12" s="13" t="s">
        <v>4</v>
      </c>
      <c r="H12" s="13" t="s">
        <v>5</v>
      </c>
      <c r="I12" s="21" t="s">
        <v>28</v>
      </c>
      <c r="J12" s="14">
        <v>9000</v>
      </c>
      <c r="K12" s="27">
        <v>15000</v>
      </c>
      <c r="L12" s="20" t="s">
        <v>53</v>
      </c>
      <c r="M12" s="14">
        <f t="shared" si="0"/>
        <v>135000000</v>
      </c>
      <c r="N12" s="34"/>
      <c r="W12" s="1" t="s">
        <v>42</v>
      </c>
    </row>
    <row r="13" spans="1:23" ht="34.799999999999997" customHeight="1" x14ac:dyDescent="0.3">
      <c r="A13" s="10">
        <v>7</v>
      </c>
      <c r="B13" s="10">
        <v>7</v>
      </c>
      <c r="C13" s="10">
        <v>4</v>
      </c>
      <c r="D13" s="11" t="s">
        <v>15</v>
      </c>
      <c r="E13" s="12" t="s">
        <v>37</v>
      </c>
      <c r="F13" s="13" t="s">
        <v>10</v>
      </c>
      <c r="G13" s="13" t="s">
        <v>4</v>
      </c>
      <c r="H13" s="13" t="s">
        <v>5</v>
      </c>
      <c r="I13" s="21" t="s">
        <v>28</v>
      </c>
      <c r="J13" s="14">
        <v>2000</v>
      </c>
      <c r="K13" s="20">
        <v>34852</v>
      </c>
      <c r="L13" s="20" t="s">
        <v>50</v>
      </c>
      <c r="M13" s="14">
        <f t="shared" si="0"/>
        <v>69704000</v>
      </c>
      <c r="N13" s="34"/>
    </row>
    <row r="14" spans="1:23" ht="34.799999999999997" customHeight="1" x14ac:dyDescent="0.3">
      <c r="A14" s="10">
        <v>8</v>
      </c>
      <c r="B14" s="10">
        <v>8</v>
      </c>
      <c r="C14" s="10">
        <v>5</v>
      </c>
      <c r="D14" s="11" t="s">
        <v>11</v>
      </c>
      <c r="E14" s="12" t="s">
        <v>37</v>
      </c>
      <c r="F14" s="13" t="s">
        <v>12</v>
      </c>
      <c r="G14" s="13" t="s">
        <v>4</v>
      </c>
      <c r="H14" s="13" t="s">
        <v>5</v>
      </c>
      <c r="I14" s="13" t="s">
        <v>29</v>
      </c>
      <c r="J14" s="14">
        <v>100</v>
      </c>
      <c r="K14" s="20">
        <v>465150</v>
      </c>
      <c r="L14" s="20">
        <v>465150</v>
      </c>
      <c r="M14" s="14">
        <f t="shared" si="0"/>
        <v>46515000</v>
      </c>
      <c r="N14" s="34"/>
    </row>
    <row r="15" spans="1:23" ht="34.799999999999997" customHeight="1" x14ac:dyDescent="0.3">
      <c r="A15" s="10">
        <v>14</v>
      </c>
      <c r="B15" s="10">
        <v>12</v>
      </c>
      <c r="C15" s="10">
        <v>6</v>
      </c>
      <c r="D15" s="11" t="s">
        <v>16</v>
      </c>
      <c r="E15" s="12" t="s">
        <v>36</v>
      </c>
      <c r="F15" s="13" t="s">
        <v>17</v>
      </c>
      <c r="G15" s="13" t="s">
        <v>26</v>
      </c>
      <c r="H15" s="13" t="s">
        <v>13</v>
      </c>
      <c r="I15" s="13" t="s">
        <v>30</v>
      </c>
      <c r="J15" s="14">
        <v>100</v>
      </c>
      <c r="K15" s="20">
        <v>66720</v>
      </c>
      <c r="L15" s="20" t="s">
        <v>48</v>
      </c>
      <c r="M15" s="14">
        <f t="shared" si="0"/>
        <v>6672000</v>
      </c>
      <c r="N15" s="34"/>
    </row>
    <row r="16" spans="1:23" ht="49.8" customHeight="1" x14ac:dyDescent="0.3">
      <c r="A16" s="10">
        <v>15</v>
      </c>
      <c r="B16" s="10">
        <v>13</v>
      </c>
      <c r="C16" s="10">
        <v>7</v>
      </c>
      <c r="D16" s="22" t="s">
        <v>23</v>
      </c>
      <c r="E16" s="23" t="s">
        <v>36</v>
      </c>
      <c r="F16" s="17" t="s">
        <v>24</v>
      </c>
      <c r="G16" s="13" t="s">
        <v>6</v>
      </c>
      <c r="H16" s="13" t="s">
        <v>27</v>
      </c>
      <c r="I16" s="13" t="s">
        <v>8</v>
      </c>
      <c r="J16" s="14">
        <v>3000</v>
      </c>
      <c r="K16" s="20">
        <v>35970</v>
      </c>
      <c r="L16" s="20" t="s">
        <v>49</v>
      </c>
      <c r="M16" s="14">
        <f t="shared" si="0"/>
        <v>107910000</v>
      </c>
      <c r="N16" s="34"/>
    </row>
    <row r="17" spans="1:14" ht="39.6" customHeight="1" x14ac:dyDescent="0.3">
      <c r="A17" s="10"/>
      <c r="B17" s="10"/>
      <c r="C17" s="10">
        <v>8</v>
      </c>
      <c r="D17" s="11" t="s">
        <v>14</v>
      </c>
      <c r="E17" s="12" t="s">
        <v>36</v>
      </c>
      <c r="F17" s="13" t="s">
        <v>19</v>
      </c>
      <c r="G17" s="13" t="s">
        <v>4</v>
      </c>
      <c r="H17" s="13" t="s">
        <v>5</v>
      </c>
      <c r="I17" s="13" t="s">
        <v>28</v>
      </c>
      <c r="J17" s="14">
        <v>500</v>
      </c>
      <c r="K17" s="27">
        <v>109725</v>
      </c>
      <c r="L17" s="20" t="s">
        <v>52</v>
      </c>
      <c r="M17" s="14">
        <f t="shared" si="0"/>
        <v>54862500</v>
      </c>
      <c r="N17" s="34"/>
    </row>
    <row r="18" spans="1:14" ht="34.799999999999997" customHeight="1" x14ac:dyDescent="0.3">
      <c r="A18" s="10"/>
      <c r="B18" s="10"/>
      <c r="C18" s="10">
        <v>9</v>
      </c>
      <c r="D18" s="19" t="s">
        <v>43</v>
      </c>
      <c r="E18" s="5" t="s">
        <v>37</v>
      </c>
      <c r="F18" s="17" t="s">
        <v>44</v>
      </c>
      <c r="G18" s="13" t="s">
        <v>4</v>
      </c>
      <c r="H18" s="13" t="s">
        <v>45</v>
      </c>
      <c r="I18" s="17" t="s">
        <v>28</v>
      </c>
      <c r="J18" s="14">
        <v>1000</v>
      </c>
      <c r="K18" s="20">
        <v>15000</v>
      </c>
      <c r="L18" s="20">
        <v>15000</v>
      </c>
      <c r="M18" s="14">
        <f>K18*J18</f>
        <v>15000000</v>
      </c>
      <c r="N18" s="34"/>
    </row>
    <row r="19" spans="1:14" ht="34.799999999999997" customHeight="1" x14ac:dyDescent="0.3">
      <c r="C19" s="10">
        <v>10</v>
      </c>
      <c r="D19" s="36" t="s">
        <v>58</v>
      </c>
      <c r="E19" s="37" t="s">
        <v>86</v>
      </c>
      <c r="F19" s="30" t="s">
        <v>59</v>
      </c>
      <c r="G19" s="31" t="s">
        <v>6</v>
      </c>
      <c r="H19" s="32" t="s">
        <v>74</v>
      </c>
      <c r="I19" s="31" t="s">
        <v>74</v>
      </c>
      <c r="J19" s="31">
        <v>50000</v>
      </c>
      <c r="K19" s="31">
        <v>509</v>
      </c>
      <c r="L19" s="31"/>
      <c r="M19" s="31">
        <f t="shared" ref="M19:M27" si="1">J19*K19</f>
        <v>25450000</v>
      </c>
      <c r="N19" s="34"/>
    </row>
    <row r="20" spans="1:14" ht="34.799999999999997" customHeight="1" x14ac:dyDescent="0.3">
      <c r="C20" s="10">
        <v>11</v>
      </c>
      <c r="D20" s="36" t="s">
        <v>62</v>
      </c>
      <c r="E20" s="37" t="s">
        <v>37</v>
      </c>
      <c r="F20" s="30" t="s">
        <v>63</v>
      </c>
      <c r="G20" s="31" t="s">
        <v>80</v>
      </c>
      <c r="H20" s="32" t="s">
        <v>5</v>
      </c>
      <c r="I20" s="31" t="s">
        <v>81</v>
      </c>
      <c r="J20" s="31">
        <v>10000</v>
      </c>
      <c r="K20" s="31">
        <v>768</v>
      </c>
      <c r="L20" s="31"/>
      <c r="M20" s="31">
        <f t="shared" si="1"/>
        <v>7680000</v>
      </c>
      <c r="N20" s="34"/>
    </row>
    <row r="21" spans="1:14" ht="34.799999999999997" customHeight="1" x14ac:dyDescent="0.3">
      <c r="C21" s="10">
        <v>12</v>
      </c>
      <c r="D21" s="36" t="s">
        <v>64</v>
      </c>
      <c r="E21" s="37" t="s">
        <v>37</v>
      </c>
      <c r="F21" s="30" t="s">
        <v>87</v>
      </c>
      <c r="G21" s="31" t="s">
        <v>4</v>
      </c>
      <c r="H21" s="32" t="s">
        <v>5</v>
      </c>
      <c r="I21" s="31" t="s">
        <v>29</v>
      </c>
      <c r="J21" s="31">
        <v>10000</v>
      </c>
      <c r="K21" s="31">
        <v>21840</v>
      </c>
      <c r="L21" s="31"/>
      <c r="M21" s="31">
        <f t="shared" ref="M21" si="2">J21*K21</f>
        <v>218400000</v>
      </c>
      <c r="N21" s="34"/>
    </row>
    <row r="22" spans="1:14" ht="34.799999999999997" customHeight="1" x14ac:dyDescent="0.3">
      <c r="C22" s="10">
        <v>13</v>
      </c>
      <c r="D22" s="36" t="s">
        <v>64</v>
      </c>
      <c r="E22" s="37" t="s">
        <v>37</v>
      </c>
      <c r="F22" s="30" t="s">
        <v>65</v>
      </c>
      <c r="G22" s="31" t="s">
        <v>4</v>
      </c>
      <c r="H22" s="32" t="s">
        <v>5</v>
      </c>
      <c r="I22" s="31" t="s">
        <v>29</v>
      </c>
      <c r="J22" s="31">
        <v>10000</v>
      </c>
      <c r="K22" s="31">
        <v>21840</v>
      </c>
      <c r="L22" s="31"/>
      <c r="M22" s="31">
        <f t="shared" si="1"/>
        <v>218400000</v>
      </c>
      <c r="N22" s="34"/>
    </row>
    <row r="23" spans="1:14" ht="34.799999999999997" customHeight="1" x14ac:dyDescent="0.3">
      <c r="C23" s="10">
        <v>14</v>
      </c>
      <c r="D23" s="36" t="s">
        <v>66</v>
      </c>
      <c r="E23" s="37" t="s">
        <v>37</v>
      </c>
      <c r="F23" s="30" t="s">
        <v>67</v>
      </c>
      <c r="G23" s="31" t="s">
        <v>78</v>
      </c>
      <c r="H23" s="32" t="s">
        <v>79</v>
      </c>
      <c r="I23" s="31" t="s">
        <v>28</v>
      </c>
      <c r="J23" s="31">
        <v>10000</v>
      </c>
      <c r="K23" s="31">
        <v>4210</v>
      </c>
      <c r="L23" s="31"/>
      <c r="M23" s="31">
        <f t="shared" si="1"/>
        <v>42100000</v>
      </c>
      <c r="N23" s="34"/>
    </row>
    <row r="24" spans="1:14" ht="34.799999999999997" customHeight="1" x14ac:dyDescent="0.3">
      <c r="C24" s="10">
        <v>15</v>
      </c>
      <c r="D24" s="36" t="s">
        <v>68</v>
      </c>
      <c r="E24" s="37" t="s">
        <v>37</v>
      </c>
      <c r="F24" s="30" t="s">
        <v>69</v>
      </c>
      <c r="G24" s="31" t="s">
        <v>76</v>
      </c>
      <c r="H24" s="32" t="s">
        <v>77</v>
      </c>
      <c r="I24" s="32" t="s">
        <v>82</v>
      </c>
      <c r="J24" s="31">
        <v>10000</v>
      </c>
      <c r="K24" s="31">
        <v>26880</v>
      </c>
      <c r="L24" s="31"/>
      <c r="M24" s="31">
        <f t="shared" si="1"/>
        <v>268800000</v>
      </c>
      <c r="N24" s="34"/>
    </row>
    <row r="25" spans="1:14" ht="34.799999999999997" customHeight="1" x14ac:dyDescent="0.3">
      <c r="C25" s="10">
        <v>16</v>
      </c>
      <c r="D25" s="36" t="s">
        <v>70</v>
      </c>
      <c r="E25" s="37" t="s">
        <v>37</v>
      </c>
      <c r="F25" s="30" t="s">
        <v>71</v>
      </c>
      <c r="G25" s="31" t="s">
        <v>80</v>
      </c>
      <c r="H25" s="32" t="s">
        <v>5</v>
      </c>
      <c r="I25" s="31" t="s">
        <v>81</v>
      </c>
      <c r="J25" s="31">
        <v>5000</v>
      </c>
      <c r="K25" s="31">
        <v>15000</v>
      </c>
      <c r="L25" s="31"/>
      <c r="M25" s="31">
        <f t="shared" si="1"/>
        <v>75000000</v>
      </c>
      <c r="N25" s="34"/>
    </row>
    <row r="26" spans="1:14" ht="34.799999999999997" customHeight="1" x14ac:dyDescent="0.3">
      <c r="C26" s="10">
        <v>17</v>
      </c>
      <c r="D26" s="36" t="s">
        <v>72</v>
      </c>
      <c r="E26" s="37" t="s">
        <v>37</v>
      </c>
      <c r="F26" s="30" t="s">
        <v>73</v>
      </c>
      <c r="G26" s="31" t="s">
        <v>21</v>
      </c>
      <c r="H26" s="32" t="s">
        <v>7</v>
      </c>
      <c r="I26" s="31" t="s">
        <v>75</v>
      </c>
      <c r="J26" s="31">
        <v>20000</v>
      </c>
      <c r="K26" s="31">
        <v>5740</v>
      </c>
      <c r="L26" s="31"/>
      <c r="M26" s="31">
        <f t="shared" si="1"/>
        <v>114800000</v>
      </c>
      <c r="N26" s="34"/>
    </row>
    <row r="27" spans="1:14" ht="34.799999999999997" customHeight="1" x14ac:dyDescent="0.3">
      <c r="C27" s="10">
        <v>18</v>
      </c>
      <c r="D27" s="36" t="s">
        <v>60</v>
      </c>
      <c r="E27" s="37" t="s">
        <v>37</v>
      </c>
      <c r="F27" s="30" t="s">
        <v>61</v>
      </c>
      <c r="G27" s="31" t="s">
        <v>21</v>
      </c>
      <c r="H27" s="32" t="s">
        <v>7</v>
      </c>
      <c r="I27" s="31" t="s">
        <v>75</v>
      </c>
      <c r="J27" s="31">
        <v>5000</v>
      </c>
      <c r="K27" s="31">
        <v>115000</v>
      </c>
      <c r="L27" s="31"/>
      <c r="M27" s="31">
        <f t="shared" si="1"/>
        <v>575000000</v>
      </c>
      <c r="N27" s="34"/>
    </row>
    <row r="28" spans="1:14" ht="28.2" customHeight="1" x14ac:dyDescent="0.3">
      <c r="C28" s="38" t="s">
        <v>88</v>
      </c>
      <c r="D28" s="38"/>
      <c r="E28" s="38"/>
      <c r="F28" s="30"/>
      <c r="G28" s="31"/>
      <c r="H28" s="32"/>
      <c r="I28" s="31"/>
      <c r="J28" s="31"/>
      <c r="K28" s="31"/>
      <c r="L28" s="31"/>
      <c r="M28" s="31"/>
      <c r="N28" s="34"/>
    </row>
  </sheetData>
  <mergeCells count="7">
    <mergeCell ref="C28:E28"/>
    <mergeCell ref="A6:N6"/>
    <mergeCell ref="A3:E3"/>
    <mergeCell ref="H3:M3"/>
    <mergeCell ref="A4:E4"/>
    <mergeCell ref="H4:M4"/>
    <mergeCell ref="C7:N7"/>
  </mergeCells>
  <printOptions horizontalCentered="1"/>
  <pageMargins left="0.31496062992126" right="0.31496062992126" top="0.27559055118110198" bottom="0.31496062992126" header="0.118110236220472" footer="0.118110236220472"/>
  <pageSetup paperSize="9" scale="78" fitToHeight="0" orientation="portrait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DM Thuốc PVĐT 18-7-2025</vt:lpstr>
      <vt:lpstr>'DM Thuốc PVĐT 18-7-2025'!Print_Area</vt:lpstr>
      <vt:lpstr>'DM Thuốc PVĐT 18-7-2025'!Print_Titles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2025-07-18T03:15:41Z</cp:lastPrinted>
  <dcterms:created xsi:type="dcterms:W3CDTF">2024-06-03T08:19:07Z</dcterms:created>
  <dcterms:modified xsi:type="dcterms:W3CDTF">2025-07-18T03:20:28Z</dcterms:modified>
</cp:coreProperties>
</file>